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1"/>
  <workbookPr/>
  <mc:AlternateContent xmlns:mc="http://schemas.openxmlformats.org/markup-compatibility/2006">
    <mc:Choice Requires="x15">
      <x15ac:absPath xmlns:x15ac="http://schemas.microsoft.com/office/spreadsheetml/2010/11/ac" url="/Users/jakub/Desktop/"/>
    </mc:Choice>
  </mc:AlternateContent>
  <xr:revisionPtr revIDLastSave="0" documentId="8_{F7C5E58C-4FC7-D141-ABBB-E8DA0E46DEB4}" xr6:coauthVersionLast="47" xr6:coauthVersionMax="47" xr10:uidLastSave="{00000000-0000-0000-0000-000000000000}"/>
  <bookViews>
    <workbookView xWindow="25760" yWindow="1320" windowWidth="29300" windowHeight="22580" xr2:uid="{00000000-000D-0000-FFFF-FFFF00000000}"/>
  </bookViews>
  <sheets>
    <sheet name="AVT" sheetId="1" r:id="rId1"/>
  </sheets>
  <definedNames>
    <definedName name="_xlnm.Print_Area" localSheetId="0">AVT!$B$1:$U$14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0" i="1" l="1"/>
  <c r="S10" i="1"/>
  <c r="O10" i="1"/>
  <c r="O8" i="1" l="1"/>
  <c r="O9" i="1"/>
  <c r="R8" i="1"/>
  <c r="S8" i="1"/>
  <c r="R9" i="1"/>
  <c r="S9" i="1"/>
  <c r="R7" i="1" l="1"/>
  <c r="Q13" i="1" s="1"/>
  <c r="O7" i="1"/>
  <c r="P13" i="1" s="1"/>
  <c r="S7" i="1" l="1"/>
</calcChain>
</file>

<file path=xl/sharedStrings.xml><?xml version="1.0" encoding="utf-8"?>
<sst xmlns="http://schemas.openxmlformats.org/spreadsheetml/2006/main" count="69" uniqueCount="56">
  <si>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</si>
  <si>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</si>
  <si>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</si>
  <si>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</si>
  <si>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</si>
  <si>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</si>
  <si>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</si>
  <si>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</si>
  <si>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</si>
  <si>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</si>
  <si>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</si>
  <si>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</si>
  <si>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32341000-5 - Mikrofony</t>
  </si>
  <si>
    <t>38650000-6 - Fotografické vybavení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</si>
  <si>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</si>
  <si>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</si>
  <si>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</si>
  <si>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</si>
  <si>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</si>
  <si>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</si>
  <si>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</si>
  <si>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</si>
  <si>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</si>
  <si>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</si>
  <si>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</si>
  <si>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</si>
  <si>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</si>
  <si>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</si>
  <si>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</si>
  <si>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</si>
  <si>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Samostatná faktura</t>
  </si>
  <si>
    <t>Paměťová karta do fotoaparátu</t>
  </si>
  <si>
    <t>ANO</t>
  </si>
  <si>
    <t>PRVA-2022-044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</si>
  <si>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</si>
  <si>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Chodské náměstí 1, 
301 00 Plzeň,
Fakulta pedagogická - Centrum biologie, geověd a envigogiky, 
místnost CH 319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</si>
  <si>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FKATURU:</t>
    </r>
    <r>
      <rPr>
        <b/>
        <sz val="11"/>
        <rFont val="Calibri"/>
        <family val="2"/>
        <charset val="238"/>
        <scheme val="minor"/>
      </rPr>
      <t xml:space="preserve"> NÁZEV A ČÍSLO DOTAČNÍHO PROJEKTU</t>
    </r>
  </si>
  <si>
    <r>
      <t>Velikost mimálně 512 GB.
Ryc</t>
    </r>
    <r>
      <rPr>
        <sz val="11"/>
        <color theme="1"/>
        <rFont val="Calibri"/>
        <family val="2"/>
        <charset val="238"/>
        <scheme val="minor"/>
      </rPr>
      <t>hlost čtení min.</t>
    </r>
    <r>
      <rPr>
        <sz val="11"/>
        <rFont val="Calibri"/>
        <family val="2"/>
        <charset val="238"/>
        <scheme val="minor"/>
      </rPr>
      <t xml:space="preserve"> 200 MB/s.
Rychlost zápisu dat až 140 MB/s.
Musí mít podporu 4K rozlišení.
Třída UHS-I, U3.
Paměťová karta musí mít bezpečnostní zámek proti náhodnému smazání dat. 
Odolné provedení vůči vodě, teplotám, nárazům i záření.
</t>
    </r>
    <r>
      <rPr>
        <b/>
        <sz val="11"/>
        <rFont val="Calibri"/>
        <family val="2"/>
        <charset val="238"/>
        <scheme val="minor"/>
      </rPr>
      <t>Kompatibilní s fotoaparátem Canon EOS RP.</t>
    </r>
  </si>
  <si>
    <t>Stabilizátor pro mobil</t>
  </si>
  <si>
    <t>Klopový mikrofon</t>
  </si>
  <si>
    <t>bal</t>
  </si>
  <si>
    <t>PRVA-22-042</t>
  </si>
  <si>
    <t>Mgr. Václav Duffek,
Tel.: 728 681 210,
E-mail: duffekv@fpe.zcu.cz</t>
  </si>
  <si>
    <t>Mgr. Tereza Vorlová,
Tel.: 37763 6241,
E-mail: geratovt@cbg.zcu.cz</t>
  </si>
  <si>
    <t>Chodské náměstí 1, 
301 00 Plzeň, 
Fakulta pedagogická - Centrum biologie, geověd a envigogiky,
místnost CH 323</t>
  </si>
  <si>
    <t>Michaela Vacková, 
Tel.: 605 502 202,
37763 8103</t>
  </si>
  <si>
    <t>Univerzitní 22, 
301 00 Plzeň, 
Fakulta strojní - Katedra energetických strojů a zařízení,
místnost UK 709</t>
  </si>
  <si>
    <t>Nosnost min. 200 g.
Výdrž min. 5 h.
Způsob upevnění: 1/4" závit.
S teleskopickou rukojetí a stativovou trojnožkou.
Bluetooth, USB-C, ovládání pomocí aplikace.
Panoramatický mód, scenérický mód, časosběrný mód.</t>
  </si>
  <si>
    <t>Telekonvertor</t>
  </si>
  <si>
    <t>2x prodloužení ohniskové vzdálenosti objektivu.
Asférický optický člen.
Bajonet objektivu: Nikon F.
Bez stabilizace obrazu v objektivu.
Typ objektivu: konvertor.
Kompatibilní s full-frame aparáty.
Bez elektroniky.</t>
  </si>
  <si>
    <t>Příloha č. 2 Kupní smlouvy - technická specifikace
Audiovizuální technika (II.) 069 - 2022</t>
  </si>
  <si>
    <r>
      <rPr>
        <b/>
        <sz val="11"/>
        <rFont val="Calibri"/>
        <family val="2"/>
        <charset val="238"/>
        <scheme val="minor"/>
      </rPr>
      <t xml:space="preserve">2x klopový mikrofon </t>
    </r>
    <r>
      <rPr>
        <sz val="11"/>
        <rFont val="Calibri"/>
        <family val="2"/>
        <charset val="238"/>
        <scheme val="minor"/>
      </rPr>
      <t xml:space="preserve">s jednou základní stanicí v balení. 
Mikrofon bezdrátový klopový, připojení 3,5 mm Jack, kondenzátorový, všesměrové snímání.
Frekvence od min. 50 Hz do min. 20000 Hz.
Pásmo a frekvence bezdrátového přenosu: WiFi 2400 MHz. 
Šířka max. 47 mm, výška max. 20 mm, hloubka max. 47 mm. 
Napájení: zabudovaný akumulátor. </t>
    </r>
  </si>
  <si>
    <t xml:space="preserve">Sandisk SDXC Extreme UHS-I 512 GB U3 R:200MB/s/W:140MB/s </t>
  </si>
  <si>
    <t>DJI Osmo Mobile 6</t>
  </si>
  <si>
    <t>Rode Wirelles GO II</t>
  </si>
  <si>
    <t>Nikon TC-20 E III telekonvertor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</si>
</sst>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2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Alignment="1">
      <alignment horizontal="justify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 indent="1"/>
    </xf>
    <xf numFmtId="0" fontId="15" fillId="4" borderId="10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14" fillId="3" borderId="10" xfId="0" applyNumberFormat="1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9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left" vertical="center" wrapText="1" indent="1"/>
    </xf>
    <xf numFmtId="0" fontId="15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9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left" vertical="center" wrapText="1" indent="1"/>
    </xf>
    <xf numFmtId="0" fontId="15" fillId="4" borderId="14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9" fillId="3" borderId="14" xfId="0" applyNumberFormat="1" applyFon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left" vertical="center" wrapText="1" indent="1"/>
    </xf>
    <xf numFmtId="0" fontId="15" fillId="4" borderId="8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14" fillId="3" borderId="8" xfId="0" applyNumberFormat="1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9" fillId="3" borderId="8" xfId="0" applyNumberFormat="1" applyFon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5" fillId="4" borderId="10" xfId="0" applyFont="1" applyFill="1" applyBorder="1" applyAlignment="1" applyProtection="1">
      <alignment horizontal="center" vertical="center" wrapText="1"/>
      <protection locked="0"/>
    </xf>
    <xf numFmtId="0" fontId="15" fillId="4" borderId="12" xfId="0" applyFont="1" applyFill="1" applyBorder="1" applyAlignment="1" applyProtection="1">
      <alignment horizontal="center" vertical="center" wrapText="1"/>
      <protection locked="0"/>
    </xf>
    <xf numFmtId="0" fontId="15" fillId="4" borderId="14" xfId="0" applyFont="1" applyFill="1" applyBorder="1" applyAlignment="1" applyProtection="1">
      <alignment horizontal="center" vertical="center" wrapText="1"/>
      <protection locked="0"/>
    </xf>
    <xf numFmtId="0" fontId="15" fillId="4" borderId="8" xfId="0" applyFont="1" applyFill="1" applyBorder="1" applyAlignment="1" applyProtection="1">
      <alignment horizontal="center" vertical="center" wrapText="1"/>
      <protection locked="0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0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14" fillId="3" borderId="2" xfId="0" applyNumberFormat="1" applyFont="1" applyFill="1" applyBorder="1" applyAlignment="1">
      <alignment horizontal="center" vertical="center" wrapText="1"/>
    </xf>
    <xf numFmtId="0" fontId="14" fillId="3" borderId="15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0"/>
  <sheetViews>
    <sheetView tabSelected="1" topLeftCell="M5" zoomScaleNormal="100" workbookViewId="0">
      <selection activeCell="Q10" sqref="Q10"/>
    </sheetView>
  </sheetViews>
  <sheetFormatPr baseColWidth="10" defaultColWidth="8.83203125" defaultRowHeight="15" x14ac:dyDescent="0.2"/>
  <cols>
    <col min="1" max="1" width="1.5" bestFit="1" customWidth="1"/>
    <col min="2" max="2" width="5.6640625" bestFit="1" customWidth="1"/>
    <col min="3" max="3" width="35.5" style="1" customWidth="1"/>
    <col min="4" max="4" width="10.6640625" style="2" customWidth="1"/>
    <col min="5" max="5" width="10.33203125" style="3" customWidth="1"/>
    <col min="6" max="6" width="90.5" style="1" customWidth="1"/>
    <col min="7" max="7" width="27.83203125" style="1" customWidth="1"/>
    <col min="8" max="8" width="23.33203125" style="1" customWidth="1"/>
    <col min="9" max="9" width="21.5" style="1" customWidth="1"/>
    <col min="10" max="10" width="16.5" style="1" customWidth="1"/>
    <col min="11" max="11" width="33.33203125" customWidth="1"/>
    <col min="12" max="12" width="29.5" customWidth="1"/>
    <col min="13" max="13" width="33.6640625" style="1" customWidth="1"/>
    <col min="14" max="14" width="26.5" style="1" customWidth="1"/>
    <col min="15" max="15" width="17.6640625" style="1" hidden="1" customWidth="1"/>
    <col min="16" max="16" width="21.5" customWidth="1"/>
    <col min="17" max="17" width="23.33203125" customWidth="1"/>
    <col min="18" max="18" width="20.6640625" bestFit="1" customWidth="1"/>
    <col min="19" max="19" width="19.6640625" bestFit="1" customWidth="1"/>
    <col min="20" max="20" width="11.5" hidden="1" customWidth="1"/>
    <col min="21" max="21" width="36.6640625" style="4" customWidth="1"/>
  </cols>
  <sheetData>
    <row r="1" spans="1:21" s="5" customFormat="1" ht="42.5" customHeight="1" x14ac:dyDescent="0.2">
      <c r="B1" s="106" t="s">
        <v>50</v>
      </c>
      <c r="C1" s="107"/>
      <c r="D1" s="107"/>
      <c r="E1" s="3"/>
      <c r="F1" s="1"/>
      <c r="G1" s="1"/>
      <c r="H1" s="1"/>
      <c r="I1" s="1"/>
      <c r="J1" s="1"/>
      <c r="M1" s="1"/>
      <c r="N1" s="1"/>
      <c r="O1" s="1"/>
      <c r="U1" s="4"/>
    </row>
    <row r="2" spans="1:21" s="5" customFormat="1" ht="19" x14ac:dyDescent="0.2">
      <c r="D2" s="12"/>
      <c r="E2" s="6"/>
      <c r="F2" s="7"/>
      <c r="G2" s="7"/>
      <c r="H2" s="7"/>
      <c r="J2" s="8"/>
      <c r="M2" s="37"/>
      <c r="N2" s="7"/>
      <c r="O2" s="7"/>
      <c r="P2" s="7"/>
      <c r="Q2" s="7"/>
      <c r="S2" s="9"/>
      <c r="T2" s="10"/>
      <c r="U2" s="11"/>
    </row>
    <row r="3" spans="1:21" s="5" customFormat="1" ht="18" customHeight="1" x14ac:dyDescent="0.2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9"/>
      <c r="M3" s="36"/>
      <c r="N3" s="36"/>
      <c r="O3" s="36"/>
      <c r="P3" s="36"/>
      <c r="Q3" s="36"/>
      <c r="S3" s="9"/>
      <c r="U3" s="4"/>
    </row>
    <row r="4" spans="1:21" s="5" customFormat="1" ht="18" customHeight="1" thickBot="1" x14ac:dyDescent="0.25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  <c r="U4" s="4"/>
    </row>
    <row r="5" spans="1:21" s="5" customFormat="1" ht="34.5" customHeight="1" thickBot="1" x14ac:dyDescent="0.25">
      <c r="B5" s="18"/>
      <c r="C5" s="19"/>
      <c r="D5" s="20"/>
      <c r="E5" s="20"/>
      <c r="F5" s="7"/>
      <c r="G5" s="43" t="s">
        <v>2</v>
      </c>
      <c r="H5" s="43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s="5" customFormat="1" ht="67.25" customHeight="1" thickTop="1" thickBot="1" x14ac:dyDescent="0.25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2" t="s">
        <v>5</v>
      </c>
      <c r="H6" s="44" t="s">
        <v>28</v>
      </c>
      <c r="I6" s="35" t="s">
        <v>17</v>
      </c>
      <c r="J6" s="35" t="s">
        <v>18</v>
      </c>
      <c r="K6" s="24" t="s">
        <v>36</v>
      </c>
      <c r="L6" s="39" t="s">
        <v>19</v>
      </c>
      <c r="M6" s="35" t="s">
        <v>20</v>
      </c>
      <c r="N6" s="24" t="s">
        <v>34</v>
      </c>
      <c r="O6" s="35" t="s">
        <v>21</v>
      </c>
      <c r="P6" s="24" t="s">
        <v>6</v>
      </c>
      <c r="Q6" s="26" t="s">
        <v>7</v>
      </c>
      <c r="R6" s="25" t="s">
        <v>8</v>
      </c>
      <c r="S6" s="25" t="s">
        <v>9</v>
      </c>
      <c r="T6" s="35" t="s">
        <v>22</v>
      </c>
      <c r="U6" s="35" t="s">
        <v>23</v>
      </c>
    </row>
    <row r="7" spans="1:21" s="5" customFormat="1" ht="231.75" customHeight="1" thickTop="1" thickBot="1" x14ac:dyDescent="0.25">
      <c r="A7" s="27"/>
      <c r="B7" s="45">
        <v>1</v>
      </c>
      <c r="C7" s="46" t="s">
        <v>31</v>
      </c>
      <c r="D7" s="47">
        <v>1</v>
      </c>
      <c r="E7" s="48" t="s">
        <v>24</v>
      </c>
      <c r="F7" s="49" t="s">
        <v>37</v>
      </c>
      <c r="G7" s="97" t="s">
        <v>52</v>
      </c>
      <c r="H7" s="50" t="s">
        <v>29</v>
      </c>
      <c r="I7" s="51" t="s">
        <v>30</v>
      </c>
      <c r="J7" s="52" t="s">
        <v>32</v>
      </c>
      <c r="K7" s="53" t="s">
        <v>33</v>
      </c>
      <c r="L7" s="54" t="s">
        <v>43</v>
      </c>
      <c r="M7" s="54" t="s">
        <v>35</v>
      </c>
      <c r="N7" s="55">
        <v>14</v>
      </c>
      <c r="O7" s="56">
        <f>D7*P7</f>
        <v>3305</v>
      </c>
      <c r="P7" s="57">
        <v>3305</v>
      </c>
      <c r="Q7" s="93">
        <v>2850</v>
      </c>
      <c r="R7" s="58">
        <f>D7*Q7</f>
        <v>2850</v>
      </c>
      <c r="S7" s="59" t="str">
        <f t="shared" ref="S7" si="0">IF(ISNUMBER(Q7), IF(Q7&gt;P7,"NEVYHOVUJE","VYHOVUJE")," ")</f>
        <v>VYHOVUJE</v>
      </c>
      <c r="T7" s="48"/>
      <c r="U7" s="48" t="s">
        <v>13</v>
      </c>
    </row>
    <row r="8" spans="1:21" s="5" customFormat="1" ht="121.5" customHeight="1" x14ac:dyDescent="0.2">
      <c r="A8" s="27"/>
      <c r="B8" s="60">
        <v>2</v>
      </c>
      <c r="C8" s="61" t="s">
        <v>38</v>
      </c>
      <c r="D8" s="62">
        <v>1</v>
      </c>
      <c r="E8" s="63" t="s">
        <v>24</v>
      </c>
      <c r="F8" s="64" t="s">
        <v>47</v>
      </c>
      <c r="G8" s="98" t="s">
        <v>53</v>
      </c>
      <c r="H8" s="65" t="s">
        <v>29</v>
      </c>
      <c r="I8" s="113" t="s">
        <v>30</v>
      </c>
      <c r="J8" s="119" t="s">
        <v>32</v>
      </c>
      <c r="K8" s="117" t="s">
        <v>41</v>
      </c>
      <c r="L8" s="113" t="s">
        <v>42</v>
      </c>
      <c r="M8" s="113" t="s">
        <v>44</v>
      </c>
      <c r="N8" s="115">
        <v>14</v>
      </c>
      <c r="O8" s="66">
        <f>D8*P8</f>
        <v>3700</v>
      </c>
      <c r="P8" s="67">
        <v>3700</v>
      </c>
      <c r="Q8" s="94">
        <v>3490</v>
      </c>
      <c r="R8" s="68">
        <f>D8*Q8</f>
        <v>3490</v>
      </c>
      <c r="S8" s="69" t="str">
        <f t="shared" ref="S8:S9" si="1">IF(ISNUMBER(Q8), IF(Q8&gt;P8,"NEVYHOVUJE","VYHOVUJE")," ")</f>
        <v>VYHOVUJE</v>
      </c>
      <c r="T8" s="63"/>
      <c r="U8" s="63" t="s">
        <v>13</v>
      </c>
    </row>
    <row r="9" spans="1:21" s="5" customFormat="1" ht="136.5" customHeight="1" thickBot="1" x14ac:dyDescent="0.25">
      <c r="A9" s="27"/>
      <c r="B9" s="70">
        <v>3</v>
      </c>
      <c r="C9" s="75" t="s">
        <v>39</v>
      </c>
      <c r="D9" s="71">
        <v>1</v>
      </c>
      <c r="E9" s="72" t="s">
        <v>40</v>
      </c>
      <c r="F9" s="73" t="s">
        <v>51</v>
      </c>
      <c r="G9" s="99" t="s">
        <v>54</v>
      </c>
      <c r="H9" s="74" t="s">
        <v>29</v>
      </c>
      <c r="I9" s="114"/>
      <c r="J9" s="120"/>
      <c r="K9" s="118"/>
      <c r="L9" s="121"/>
      <c r="M9" s="121"/>
      <c r="N9" s="116"/>
      <c r="O9" s="76">
        <f>D9*P9</f>
        <v>6000</v>
      </c>
      <c r="P9" s="77">
        <v>6000</v>
      </c>
      <c r="Q9" s="95">
        <v>5990</v>
      </c>
      <c r="R9" s="78">
        <f>D9*Q9</f>
        <v>5990</v>
      </c>
      <c r="S9" s="79" t="str">
        <f t="shared" si="1"/>
        <v>VYHOVUJE</v>
      </c>
      <c r="T9" s="72"/>
      <c r="U9" s="72" t="s">
        <v>12</v>
      </c>
    </row>
    <row r="10" spans="1:21" s="5" customFormat="1" ht="137.25" customHeight="1" thickBot="1" x14ac:dyDescent="0.25">
      <c r="A10" s="27"/>
      <c r="B10" s="80">
        <v>4</v>
      </c>
      <c r="C10" s="85" t="s">
        <v>48</v>
      </c>
      <c r="D10" s="81">
        <v>1</v>
      </c>
      <c r="E10" s="82" t="s">
        <v>24</v>
      </c>
      <c r="F10" s="83" t="s">
        <v>49</v>
      </c>
      <c r="G10" s="100" t="s">
        <v>55</v>
      </c>
      <c r="H10" s="84" t="s">
        <v>29</v>
      </c>
      <c r="I10" s="85" t="s">
        <v>30</v>
      </c>
      <c r="J10" s="86" t="s">
        <v>29</v>
      </c>
      <c r="K10" s="87"/>
      <c r="L10" s="85" t="s">
        <v>45</v>
      </c>
      <c r="M10" s="85" t="s">
        <v>46</v>
      </c>
      <c r="N10" s="88">
        <v>14</v>
      </c>
      <c r="O10" s="89">
        <f>D10*P10</f>
        <v>12150</v>
      </c>
      <c r="P10" s="90">
        <v>12150</v>
      </c>
      <c r="Q10" s="96">
        <v>10990</v>
      </c>
      <c r="R10" s="91">
        <f>D10*Q10</f>
        <v>10990</v>
      </c>
      <c r="S10" s="92" t="str">
        <f t="shared" ref="S10" si="2">IF(ISNUMBER(Q10), IF(Q10&gt;P10,"NEVYHOVUJE","VYHOVUJE")," ")</f>
        <v>VYHOVUJE</v>
      </c>
      <c r="T10" s="82"/>
      <c r="U10" s="82" t="s">
        <v>13</v>
      </c>
    </row>
    <row r="11" spans="1:21" ht="13.5" customHeight="1" thickTop="1" thickBo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40"/>
      <c r="S11" s="5"/>
      <c r="T11" s="5"/>
    </row>
    <row r="12" spans="1:21" ht="49.5" customHeight="1" thickTop="1" thickBot="1" x14ac:dyDescent="0.25">
      <c r="A12" s="5"/>
      <c r="B12" s="108" t="s">
        <v>27</v>
      </c>
      <c r="C12" s="109"/>
      <c r="D12" s="109"/>
      <c r="E12" s="109"/>
      <c r="F12" s="109"/>
      <c r="G12" s="109"/>
      <c r="H12" s="41"/>
      <c r="I12" s="28"/>
      <c r="J12" s="28"/>
      <c r="K12" s="28"/>
      <c r="L12" s="8"/>
      <c r="M12" s="8"/>
      <c r="N12" s="29"/>
      <c r="O12" s="29"/>
      <c r="P12" s="30" t="s">
        <v>10</v>
      </c>
      <c r="Q12" s="110" t="s">
        <v>11</v>
      </c>
      <c r="R12" s="111"/>
      <c r="S12" s="112"/>
      <c r="T12" s="22"/>
      <c r="U12" s="31"/>
    </row>
    <row r="13" spans="1:21" ht="53.25" customHeight="1" thickTop="1" thickBot="1" x14ac:dyDescent="0.25">
      <c r="A13" s="5"/>
      <c r="B13" s="105" t="s">
        <v>25</v>
      </c>
      <c r="C13" s="105"/>
      <c r="D13" s="105"/>
      <c r="E13" s="105"/>
      <c r="F13" s="105"/>
      <c r="G13" s="105"/>
      <c r="H13" s="105"/>
      <c r="I13" s="32"/>
      <c r="L13" s="12"/>
      <c r="M13" s="12"/>
      <c r="N13" s="33"/>
      <c r="O13" s="33"/>
      <c r="P13" s="34">
        <f>SUM(O7:O10)</f>
        <v>25155</v>
      </c>
      <c r="Q13" s="101">
        <f>SUM(R7:R10)</f>
        <v>23320</v>
      </c>
      <c r="R13" s="102"/>
      <c r="S13" s="103"/>
      <c r="T13" s="5"/>
    </row>
    <row r="14" spans="1:21" ht="16" thickTop="1" x14ac:dyDescent="0.2">
      <c r="A14" s="5"/>
      <c r="B14" s="104" t="s">
        <v>26</v>
      </c>
      <c r="C14" s="104"/>
      <c r="D14" s="104"/>
      <c r="E14" s="104"/>
      <c r="F14" s="104"/>
      <c r="K14" s="5"/>
      <c r="L14" s="5"/>
      <c r="P14" s="5"/>
      <c r="Q14" s="5"/>
      <c r="R14" s="5"/>
      <c r="S14" s="5"/>
      <c r="T14" s="5"/>
    </row>
    <row r="15" spans="1:21" ht="14.25" customHeight="1" x14ac:dyDescent="0.2">
      <c r="A15" s="5"/>
      <c r="K15" s="5"/>
      <c r="L15" s="5"/>
      <c r="P15" s="5"/>
      <c r="Q15" s="5"/>
      <c r="R15" s="5"/>
      <c r="S15" s="5"/>
      <c r="T15" s="5"/>
    </row>
    <row r="16" spans="1:21" ht="14.25" customHeight="1" x14ac:dyDescent="0.2">
      <c r="A16" s="5"/>
      <c r="B16" s="5"/>
      <c r="K16" s="5"/>
      <c r="L16" s="5"/>
      <c r="P16" s="5"/>
      <c r="Q16" s="5"/>
      <c r="R16" s="5"/>
      <c r="S16" s="5"/>
      <c r="T16" s="5"/>
    </row>
    <row r="17" spans="1:20" ht="14.25" customHeight="1" x14ac:dyDescent="0.2">
      <c r="A17" s="5"/>
      <c r="B17" s="5"/>
      <c r="K17" s="5"/>
      <c r="L17" s="5"/>
      <c r="P17" s="5"/>
      <c r="Q17" s="5"/>
      <c r="R17" s="5"/>
      <c r="S17" s="5"/>
      <c r="T17" s="5"/>
    </row>
    <row r="18" spans="1:20" ht="14.25" customHeight="1" x14ac:dyDescent="0.2">
      <c r="A18" s="5"/>
      <c r="B18" s="5"/>
      <c r="K18" s="5"/>
      <c r="L18" s="5"/>
      <c r="P18" s="5"/>
      <c r="Q18" s="5"/>
      <c r="R18" s="5"/>
      <c r="S18" s="5"/>
      <c r="T18" s="5"/>
    </row>
    <row r="19" spans="1:20" ht="14.25" customHeight="1" x14ac:dyDescent="0.2">
      <c r="A19" s="5"/>
      <c r="B19" s="5"/>
      <c r="K19" s="5"/>
      <c r="L19" s="5"/>
      <c r="P19" s="5"/>
      <c r="Q19" s="5"/>
      <c r="R19" s="5"/>
      <c r="S19" s="5"/>
      <c r="T19" s="5"/>
    </row>
    <row r="20" spans="1:20" ht="14.25" customHeight="1" x14ac:dyDescent="0.2">
      <c r="A20" s="5"/>
      <c r="B20" s="5"/>
      <c r="K20" s="5"/>
      <c r="L20" s="5"/>
      <c r="P20" s="5"/>
      <c r="Q20" s="5"/>
      <c r="R20" s="5"/>
      <c r="S20" s="5"/>
      <c r="T20" s="5"/>
    </row>
    <row r="21" spans="1:20" ht="14.25" customHeight="1" x14ac:dyDescent="0.2">
      <c r="A21" s="5"/>
      <c r="B21" s="5"/>
      <c r="K21" s="5"/>
      <c r="L21" s="5"/>
      <c r="P21" s="5"/>
      <c r="Q21" s="5"/>
      <c r="R21" s="5"/>
      <c r="S21" s="5"/>
      <c r="T21" s="5"/>
    </row>
    <row r="22" spans="1:20" ht="14.25" customHeight="1" x14ac:dyDescent="0.2">
      <c r="A22" s="5"/>
      <c r="B22" s="5"/>
      <c r="K22" s="5"/>
      <c r="L22" s="5"/>
      <c r="P22" s="5"/>
      <c r="Q22" s="5"/>
      <c r="R22" s="5"/>
      <c r="S22" s="5"/>
      <c r="T22" s="5"/>
    </row>
    <row r="23" spans="1:20" ht="14.25" customHeight="1" x14ac:dyDescent="0.2">
      <c r="A23" s="5"/>
      <c r="B23" s="5"/>
      <c r="K23" s="5"/>
      <c r="L23" s="5"/>
      <c r="P23" s="5"/>
      <c r="Q23" s="5"/>
      <c r="R23" s="5"/>
      <c r="S23" s="5"/>
      <c r="T23" s="5"/>
    </row>
    <row r="24" spans="1:20" ht="14.25" customHeight="1" x14ac:dyDescent="0.2">
      <c r="A24" s="5"/>
      <c r="B24" s="5"/>
      <c r="K24" s="5"/>
      <c r="L24" s="5"/>
      <c r="P24" s="5"/>
      <c r="Q24" s="5"/>
      <c r="R24" s="5"/>
      <c r="S24" s="5"/>
      <c r="T24" s="5"/>
    </row>
    <row r="25" spans="1:20" ht="14.25" customHeight="1" x14ac:dyDescent="0.2">
      <c r="A25" s="5"/>
      <c r="B25" s="5"/>
      <c r="K25" s="5"/>
      <c r="L25" s="5"/>
      <c r="P25" s="5"/>
      <c r="Q25" s="5"/>
      <c r="R25" s="5"/>
      <c r="S25" s="5"/>
      <c r="T25" s="5"/>
    </row>
    <row r="26" spans="1:20" ht="14.25" customHeight="1" x14ac:dyDescent="0.2">
      <c r="A26" s="5"/>
      <c r="B26" s="5"/>
      <c r="K26" s="5"/>
      <c r="L26" s="5"/>
      <c r="P26" s="5"/>
      <c r="Q26" s="5"/>
      <c r="R26" s="5"/>
      <c r="S26" s="5"/>
      <c r="T26" s="5"/>
    </row>
    <row r="27" spans="1:20" ht="14.25" customHeight="1" x14ac:dyDescent="0.2">
      <c r="A27" s="5"/>
      <c r="B27" s="5"/>
      <c r="K27" s="5"/>
      <c r="L27" s="5"/>
      <c r="P27" s="5"/>
      <c r="Q27" s="5"/>
      <c r="R27" s="5"/>
      <c r="S27" s="5"/>
      <c r="T27" s="5"/>
    </row>
    <row r="28" spans="1:20" ht="14.25" customHeight="1" x14ac:dyDescent="0.2">
      <c r="A28" s="5"/>
      <c r="B28" s="5"/>
      <c r="K28" s="5"/>
      <c r="L28" s="5"/>
      <c r="P28" s="5"/>
      <c r="Q28" s="5"/>
      <c r="R28" s="5"/>
      <c r="S28" s="5"/>
      <c r="T28" s="5"/>
    </row>
    <row r="29" spans="1:20" ht="14.25" customHeight="1" x14ac:dyDescent="0.2">
      <c r="A29" s="5"/>
      <c r="B29" s="5"/>
      <c r="K29" s="5"/>
      <c r="L29" s="5"/>
      <c r="P29" s="5"/>
      <c r="Q29" s="5"/>
      <c r="R29" s="5"/>
      <c r="S29" s="5"/>
      <c r="T29" s="5"/>
    </row>
    <row r="30" spans="1:20" ht="14.25" customHeight="1" x14ac:dyDescent="0.2">
      <c r="A30" s="5"/>
      <c r="B30" s="5"/>
      <c r="K30" s="5"/>
      <c r="L30" s="5"/>
      <c r="P30" s="5"/>
      <c r="Q30" s="5"/>
      <c r="R30" s="5"/>
      <c r="S30" s="5"/>
      <c r="T30" s="5"/>
    </row>
    <row r="31" spans="1:20" ht="14.25" customHeight="1" x14ac:dyDescent="0.2">
      <c r="A31" s="5"/>
      <c r="B31" s="5"/>
      <c r="K31" s="5"/>
      <c r="L31" s="5"/>
      <c r="P31" s="5"/>
      <c r="Q31" s="5"/>
      <c r="R31" s="5"/>
      <c r="S31" s="5"/>
      <c r="T31" s="5"/>
    </row>
    <row r="32" spans="1:20" ht="14.25" customHeight="1" x14ac:dyDescent="0.2">
      <c r="B32" s="5"/>
      <c r="K32" s="5"/>
      <c r="L32" s="5"/>
      <c r="P32" s="5"/>
      <c r="Q32" s="5"/>
      <c r="R32" s="5"/>
      <c r="S32" s="5"/>
      <c r="T32" s="5"/>
    </row>
    <row r="33" spans="2:20" ht="14.25" customHeight="1" x14ac:dyDescent="0.2">
      <c r="B33" s="5"/>
      <c r="K33" s="5"/>
      <c r="L33" s="5"/>
      <c r="P33" s="5"/>
      <c r="Q33" s="5"/>
      <c r="R33" s="5"/>
      <c r="S33" s="5"/>
      <c r="T33" s="5"/>
    </row>
    <row r="34" spans="2:20" ht="14.25" customHeight="1" x14ac:dyDescent="0.2"/>
    <row r="35" spans="2:20" ht="14.25" customHeight="1" x14ac:dyDescent="0.2"/>
    <row r="36" spans="2:20" ht="14.25" customHeight="1" x14ac:dyDescent="0.2"/>
    <row r="37" spans="2:20" ht="14.25" customHeight="1" x14ac:dyDescent="0.2"/>
    <row r="38" spans="2:20" ht="14.25" customHeight="1" x14ac:dyDescent="0.2"/>
    <row r="39" spans="2:20" ht="14.25" customHeight="1" x14ac:dyDescent="0.2"/>
    <row r="40" spans="2:20" ht="14.25" customHeight="1" x14ac:dyDescent="0.2"/>
    <row r="41" spans="2:20" ht="14.25" customHeight="1" x14ac:dyDescent="0.2"/>
    <row r="42" spans="2:20" ht="14.25" customHeight="1" x14ac:dyDescent="0.2"/>
    <row r="43" spans="2:20" ht="14.25" customHeight="1" x14ac:dyDescent="0.2"/>
    <row r="44" spans="2:20" ht="14.25" customHeight="1" x14ac:dyDescent="0.2"/>
    <row r="45" spans="2:20" ht="14.25" customHeight="1" x14ac:dyDescent="0.2"/>
    <row r="46" spans="2:20" ht="14.25" customHeight="1" x14ac:dyDescent="0.2"/>
    <row r="47" spans="2:20" ht="14.25" customHeight="1" x14ac:dyDescent="0.2"/>
    <row r="48" spans="2:20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</sheetData>
  <sheetProtection algorithmName="SHA-512" hashValue="Xmy++7+zmeEc/FcnQFA8ps3dSF2PYg+Jn4brBC9gbNwaHKXryWfiuCVImZ62rzEwH8oZrSlkIgAJijSI/xItgA==" saltValue="CMMm8VnWrUSOLLDNS5wlrQ==" spinCount="100000" sheet="1" objects="1" scenarios="1"/>
  <mergeCells count="12">
    <mergeCell ref="Q13:S13"/>
    <mergeCell ref="B14:F14"/>
    <mergeCell ref="B13:H13"/>
    <mergeCell ref="B1:D1"/>
    <mergeCell ref="B12:G12"/>
    <mergeCell ref="Q12:S12"/>
    <mergeCell ref="I8:I9"/>
    <mergeCell ref="N8:N9"/>
    <mergeCell ref="K8:K9"/>
    <mergeCell ref="J8:J9"/>
    <mergeCell ref="L8:L9"/>
    <mergeCell ref="M8:M9"/>
  </mergeCells>
  <conditionalFormatting sqref="S7:S10">
    <cfRule type="cellIs" dxfId="6" priority="64" operator="equal">
      <formula>"VYHOVUJE"</formula>
    </cfRule>
  </conditionalFormatting>
  <conditionalFormatting sqref="S7:S10">
    <cfRule type="cellIs" dxfId="5" priority="63" operator="equal">
      <formula>"NEVYHOVUJE"</formula>
    </cfRule>
  </conditionalFormatting>
  <conditionalFormatting sqref="G7:H10 Q7:Q10">
    <cfRule type="containsBlanks" dxfId="4" priority="44">
      <formula>LEN(TRIM(G7))=0</formula>
    </cfRule>
  </conditionalFormatting>
  <conditionalFormatting sqref="G7:H10 Q7:Q10">
    <cfRule type="notContainsBlanks" dxfId="3" priority="42">
      <formula>LEN(TRIM(G7))&gt;0</formula>
    </cfRule>
  </conditionalFormatting>
  <conditionalFormatting sqref="G7:H10 Q7:Q10">
    <cfRule type="notContainsBlanks" dxfId="2" priority="41">
      <formula>LEN(TRIM(G7))&gt;0</formula>
    </cfRule>
  </conditionalFormatting>
  <conditionalFormatting sqref="G7:H10">
    <cfRule type="notContainsBlanks" dxfId="1" priority="40">
      <formula>LEN(TRIM(G7))&gt;0</formula>
    </cfRule>
  </conditionalFormatting>
  <conditionalFormatting sqref="D7:D10">
    <cfRule type="containsBlanks" dxfId="0" priority="1">
      <formula>LEN(TRIM(D7))=0</formula>
    </cfRule>
  </conditionalFormatting>
  <dataValidations count="3">
    <dataValidation type="list" showInputMessage="1" showErrorMessage="1" sqref="E7:E10" xr:uid="{FEE879A1-3785-4154-A7E4-C2775DBC6DD4}">
      <formula1>"ks,bal,sada,"</formula1>
    </dataValidation>
    <dataValidation type="list" allowBlank="1" showInputMessage="1" showErrorMessage="1" sqref="J7:J8 J10" xr:uid="{CBD82B4A-4556-4BD8-97B1-6493B60EABDA}">
      <formula1>"ANO,NE"</formula1>
    </dataValidation>
    <dataValidation type="list" allowBlank="1" showInputMessage="1" showErrorMessage="1" sqref="U7:U10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Microsoft Office User</cp:lastModifiedBy>
  <cp:revision>1</cp:revision>
  <cp:lastPrinted>2022-09-16T11:12:08Z</cp:lastPrinted>
  <dcterms:created xsi:type="dcterms:W3CDTF">2014-03-05T12:43:32Z</dcterms:created>
  <dcterms:modified xsi:type="dcterms:W3CDTF">2022-11-09T09:10:12Z</dcterms:modified>
</cp:coreProperties>
</file>